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95" windowHeight="918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'Hoja1'!$A$2:$G$63</definedName>
  </definedNames>
  <calcPr fullCalcOnLoad="1"/>
</workbook>
</file>

<file path=xl/sharedStrings.xml><?xml version="1.0" encoding="utf-8"?>
<sst xmlns="http://schemas.openxmlformats.org/spreadsheetml/2006/main" count="110" uniqueCount="24">
  <si>
    <t>1.- ¿Cómo calificaría el trabajo de los jueces en el Perú?</t>
  </si>
  <si>
    <t>MUY BUENA</t>
  </si>
  <si>
    <t>BUENA</t>
  </si>
  <si>
    <t>REGULAR</t>
  </si>
  <si>
    <t>MALA</t>
  </si>
  <si>
    <t>PÉSIMA</t>
  </si>
  <si>
    <t>PREVIA</t>
  </si>
  <si>
    <t>POSTERIOR</t>
  </si>
  <si>
    <t>Cantidad</t>
  </si>
  <si>
    <t>Porcentaje</t>
  </si>
  <si>
    <t>DIFERENCIA</t>
  </si>
  <si>
    <t>TOTAL</t>
  </si>
  <si>
    <t>APROBACIÓN</t>
  </si>
  <si>
    <t>DESAPROBACIÓN</t>
  </si>
  <si>
    <t>Calificación del detallada del entrevistado</t>
  </si>
  <si>
    <t>CALIFICACIÓN GLOBAL</t>
  </si>
  <si>
    <t>2.- ¿Puede Usted diferenciar el trabajo entre los jueces, fiscales y policia?</t>
  </si>
  <si>
    <t>Respuesta global del entrevistado</t>
  </si>
  <si>
    <t>SI</t>
  </si>
  <si>
    <t>NO</t>
  </si>
  <si>
    <t>3.- Cómo calificaría el trabajo de la Policia?</t>
  </si>
  <si>
    <t>5.- Cree Usted importante la realización de estas charlas directamente de los jueces con la población?</t>
  </si>
  <si>
    <t>6.- ¿Sabe como presentar una demanda o denuncia?</t>
  </si>
  <si>
    <t xml:space="preserve">                                   Evaluación Encuesta de Opinión.-SJL 25 y 26 mayo 2010</t>
  </si>
</sst>
</file>

<file path=xl/styles.xml><?xml version="1.0" encoding="utf-8"?>
<styleSheet xmlns="http://schemas.openxmlformats.org/spreadsheetml/2006/main">
  <numFmts count="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0" fillId="0" borderId="3" xfId="0" applyBorder="1" applyAlignment="1">
      <alignment horizontal="center"/>
    </xf>
    <xf numFmtId="10" fontId="0" fillId="0" borderId="3" xfId="0" applyNumberForma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3"/>
  <sheetViews>
    <sheetView tabSelected="1" workbookViewId="0" topLeftCell="A48">
      <selection activeCell="A63" sqref="A2:G63"/>
    </sheetView>
  </sheetViews>
  <sheetFormatPr defaultColWidth="11.421875" defaultRowHeight="12.75"/>
  <cols>
    <col min="1" max="1" width="29.421875" style="0" customWidth="1"/>
  </cols>
  <sheetData>
    <row r="2" ht="15.75">
      <c r="A2" s="20" t="s">
        <v>23</v>
      </c>
    </row>
    <row r="3" ht="12.75">
      <c r="A3" t="s">
        <v>0</v>
      </c>
    </row>
    <row r="4" ht="13.5" thickBot="1"/>
    <row r="5" spans="1:7" ht="26.25" thickBot="1">
      <c r="A5" s="10" t="s">
        <v>14</v>
      </c>
      <c r="B5" s="21" t="s">
        <v>6</v>
      </c>
      <c r="C5" s="22"/>
      <c r="D5" s="21" t="s">
        <v>7</v>
      </c>
      <c r="E5" s="22" t="s">
        <v>7</v>
      </c>
      <c r="F5" s="21" t="s">
        <v>10</v>
      </c>
      <c r="G5" s="22"/>
    </row>
    <row r="6" spans="1:7" ht="13.5" thickBot="1">
      <c r="A6" s="9"/>
      <c r="B6" s="17" t="s">
        <v>8</v>
      </c>
      <c r="C6" s="18" t="s">
        <v>9</v>
      </c>
      <c r="D6" s="18" t="s">
        <v>8</v>
      </c>
      <c r="E6" s="18" t="s">
        <v>9</v>
      </c>
      <c r="F6" s="18" t="s">
        <v>8</v>
      </c>
      <c r="G6" s="19" t="s">
        <v>9</v>
      </c>
    </row>
    <row r="7" spans="1:7" ht="12.75">
      <c r="A7" s="2" t="s">
        <v>1</v>
      </c>
      <c r="B7" s="15">
        <v>3</v>
      </c>
      <c r="C7" s="16">
        <f>+B7/$B$12</f>
        <v>0.05172413793103448</v>
      </c>
      <c r="D7" s="15">
        <v>0</v>
      </c>
      <c r="E7" s="16">
        <f>+D7/$D$12</f>
        <v>0</v>
      </c>
      <c r="F7" s="15">
        <f aca="true" t="shared" si="0" ref="F7:G11">+D7-B7</f>
        <v>-3</v>
      </c>
      <c r="G7" s="16">
        <f t="shared" si="0"/>
        <v>-0.05172413793103448</v>
      </c>
    </row>
    <row r="8" spans="1:7" ht="12.75">
      <c r="A8" s="2" t="s">
        <v>2</v>
      </c>
      <c r="B8" s="6">
        <v>10</v>
      </c>
      <c r="C8" s="7">
        <v>0.1724</v>
      </c>
      <c r="D8" s="6">
        <v>14</v>
      </c>
      <c r="E8" s="7">
        <f>+D8/$D$12</f>
        <v>0.32558139534883723</v>
      </c>
      <c r="F8" s="6">
        <f t="shared" si="0"/>
        <v>4</v>
      </c>
      <c r="G8" s="7">
        <f t="shared" si="0"/>
        <v>0.15318139534883723</v>
      </c>
    </row>
    <row r="9" spans="1:7" ht="12.75">
      <c r="A9" s="2" t="s">
        <v>3</v>
      </c>
      <c r="B9" s="6">
        <v>37</v>
      </c>
      <c r="C9" s="7">
        <v>0.6379</v>
      </c>
      <c r="D9" s="6">
        <v>27</v>
      </c>
      <c r="E9" s="7">
        <f>+D9/$D$12</f>
        <v>0.627906976744186</v>
      </c>
      <c r="F9" s="6">
        <f t="shared" si="0"/>
        <v>-10</v>
      </c>
      <c r="G9" s="7">
        <f t="shared" si="0"/>
        <v>-0.009993023255813971</v>
      </c>
    </row>
    <row r="10" spans="1:7" ht="12.75">
      <c r="A10" s="2" t="s">
        <v>4</v>
      </c>
      <c r="B10" s="6">
        <v>5</v>
      </c>
      <c r="C10" s="7">
        <v>0.0862</v>
      </c>
      <c r="D10" s="6">
        <v>1</v>
      </c>
      <c r="E10" s="7">
        <f>+D10/$D$12</f>
        <v>0.023255813953488372</v>
      </c>
      <c r="F10" s="6">
        <f t="shared" si="0"/>
        <v>-4</v>
      </c>
      <c r="G10" s="7">
        <f t="shared" si="0"/>
        <v>-0.06294418604651163</v>
      </c>
    </row>
    <row r="11" spans="1:7" ht="12.75">
      <c r="A11" s="3" t="s">
        <v>5</v>
      </c>
      <c r="B11" s="6">
        <v>3</v>
      </c>
      <c r="C11" s="7">
        <v>0.0517</v>
      </c>
      <c r="D11" s="6">
        <v>1</v>
      </c>
      <c r="E11" s="7">
        <f>+D11/$D$12</f>
        <v>0.023255813953488372</v>
      </c>
      <c r="F11" s="6">
        <f t="shared" si="0"/>
        <v>-2</v>
      </c>
      <c r="G11" s="7">
        <f t="shared" si="0"/>
        <v>-0.02844418604651163</v>
      </c>
    </row>
    <row r="12" spans="1:7" ht="12.75">
      <c r="A12" s="5" t="s">
        <v>11</v>
      </c>
      <c r="B12" s="1">
        <f aca="true" t="shared" si="1" ref="B12:G12">SUM(B7:B11)</f>
        <v>58</v>
      </c>
      <c r="C12" s="8">
        <f t="shared" si="1"/>
        <v>0.9999241379310345</v>
      </c>
      <c r="D12" s="1">
        <f t="shared" si="1"/>
        <v>43</v>
      </c>
      <c r="E12" s="8">
        <f t="shared" si="1"/>
        <v>1</v>
      </c>
      <c r="F12" s="1">
        <f t="shared" si="1"/>
        <v>-15</v>
      </c>
      <c r="G12" s="8">
        <f t="shared" si="1"/>
        <v>7.586206896553066E-05</v>
      </c>
    </row>
    <row r="13" ht="13.5" thickBot="1"/>
    <row r="14" spans="1:7" ht="13.5" thickBot="1">
      <c r="A14" s="11" t="s">
        <v>15</v>
      </c>
      <c r="B14" s="23" t="s">
        <v>6</v>
      </c>
      <c r="C14" s="22"/>
      <c r="D14" s="21" t="s">
        <v>7</v>
      </c>
      <c r="E14" s="22" t="s">
        <v>7</v>
      </c>
      <c r="F14" s="21" t="s">
        <v>10</v>
      </c>
      <c r="G14" s="22"/>
    </row>
    <row r="15" spans="1:7" ht="13.5" thickBot="1">
      <c r="A15" s="9"/>
      <c r="B15" s="12" t="s">
        <v>8</v>
      </c>
      <c r="C15" s="13" t="s">
        <v>9</v>
      </c>
      <c r="D15" s="1" t="s">
        <v>8</v>
      </c>
      <c r="E15" s="1" t="s">
        <v>9</v>
      </c>
      <c r="F15" s="1" t="s">
        <v>8</v>
      </c>
      <c r="G15" s="1" t="s">
        <v>9</v>
      </c>
    </row>
    <row r="16" spans="1:7" ht="12.75">
      <c r="A16" s="3" t="s">
        <v>12</v>
      </c>
      <c r="B16" s="6">
        <f aca="true" t="shared" si="2" ref="B16:G16">+B7+B8+B9</f>
        <v>50</v>
      </c>
      <c r="C16" s="7">
        <f t="shared" si="2"/>
        <v>0.8620241379310345</v>
      </c>
      <c r="D16" s="6">
        <f t="shared" si="2"/>
        <v>41</v>
      </c>
      <c r="E16" s="7">
        <f t="shared" si="2"/>
        <v>0.9534883720930233</v>
      </c>
      <c r="F16" s="6">
        <f t="shared" si="2"/>
        <v>-9</v>
      </c>
      <c r="G16" s="7">
        <f t="shared" si="2"/>
        <v>0.09146423416198879</v>
      </c>
    </row>
    <row r="17" spans="1:7" ht="12.75">
      <c r="A17" s="4" t="s">
        <v>13</v>
      </c>
      <c r="B17" s="6">
        <f aca="true" t="shared" si="3" ref="B17:G17">+B10+B11</f>
        <v>8</v>
      </c>
      <c r="C17" s="7">
        <f t="shared" si="3"/>
        <v>0.1379</v>
      </c>
      <c r="D17" s="6">
        <f t="shared" si="3"/>
        <v>2</v>
      </c>
      <c r="E17" s="7">
        <f t="shared" si="3"/>
        <v>0.046511627906976744</v>
      </c>
      <c r="F17" s="6">
        <f t="shared" si="3"/>
        <v>-6</v>
      </c>
      <c r="G17" s="7">
        <f t="shared" si="3"/>
        <v>-0.09138837209302325</v>
      </c>
    </row>
    <row r="18" spans="1:7" ht="12.75">
      <c r="A18" s="14" t="s">
        <v>11</v>
      </c>
      <c r="B18" s="1">
        <f aca="true" t="shared" si="4" ref="B18:G18">+B16+B17</f>
        <v>58</v>
      </c>
      <c r="C18" s="8">
        <f t="shared" si="4"/>
        <v>0.9999241379310345</v>
      </c>
      <c r="D18" s="1">
        <f t="shared" si="4"/>
        <v>43</v>
      </c>
      <c r="E18" s="8">
        <f t="shared" si="4"/>
        <v>1</v>
      </c>
      <c r="F18" s="1">
        <f t="shared" si="4"/>
        <v>-15</v>
      </c>
      <c r="G18" s="8">
        <f t="shared" si="4"/>
        <v>7.58620689655376E-05</v>
      </c>
    </row>
    <row r="21" ht="12.75">
      <c r="A21" t="s">
        <v>16</v>
      </c>
    </row>
    <row r="22" ht="13.5" thickBot="1"/>
    <row r="23" spans="1:7" ht="26.25" thickBot="1">
      <c r="A23" s="10" t="s">
        <v>17</v>
      </c>
      <c r="B23" s="21" t="s">
        <v>6</v>
      </c>
      <c r="C23" s="22"/>
      <c r="D23" s="21" t="s">
        <v>7</v>
      </c>
      <c r="E23" s="22" t="s">
        <v>7</v>
      </c>
      <c r="F23" s="21" t="s">
        <v>10</v>
      </c>
      <c r="G23" s="22"/>
    </row>
    <row r="24" spans="1:7" ht="13.5" thickBot="1">
      <c r="A24" s="9"/>
      <c r="B24" s="17" t="s">
        <v>8</v>
      </c>
      <c r="C24" s="18" t="s">
        <v>9</v>
      </c>
      <c r="D24" s="18" t="s">
        <v>8</v>
      </c>
      <c r="E24" s="18" t="s">
        <v>9</v>
      </c>
      <c r="F24" s="18" t="s">
        <v>8</v>
      </c>
      <c r="G24" s="19" t="s">
        <v>9</v>
      </c>
    </row>
    <row r="25" spans="1:7" ht="12.75">
      <c r="A25" s="2" t="s">
        <v>18</v>
      </c>
      <c r="B25" s="15">
        <v>44</v>
      </c>
      <c r="C25" s="16">
        <f>+B25/$B$27</f>
        <v>0.7586206896551724</v>
      </c>
      <c r="D25" s="15">
        <v>33</v>
      </c>
      <c r="E25" s="16">
        <f>+D25/$D$27</f>
        <v>0.7674418604651163</v>
      </c>
      <c r="F25" s="15">
        <f>+D25-B25</f>
        <v>-11</v>
      </c>
      <c r="G25" s="16">
        <f>+E25-C25</f>
        <v>0.008821170809943935</v>
      </c>
    </row>
    <row r="26" spans="1:7" ht="12.75">
      <c r="A26" s="2" t="s">
        <v>19</v>
      </c>
      <c r="B26" s="6">
        <v>14</v>
      </c>
      <c r="C26" s="16">
        <f>+B26/$B$27</f>
        <v>0.2413793103448276</v>
      </c>
      <c r="D26" s="6">
        <v>10</v>
      </c>
      <c r="E26" s="16">
        <f>+D26/$D$27</f>
        <v>0.23255813953488372</v>
      </c>
      <c r="F26" s="6">
        <f>+D26-B26</f>
        <v>-4</v>
      </c>
      <c r="G26" s="7">
        <f>+E26-C26</f>
        <v>-0.008821170809943879</v>
      </c>
    </row>
    <row r="27" spans="1:7" ht="12.75">
      <c r="A27" s="5" t="s">
        <v>11</v>
      </c>
      <c r="B27" s="1">
        <f aca="true" t="shared" si="5" ref="B27:G27">SUM(B25:B26)</f>
        <v>58</v>
      </c>
      <c r="C27" s="8">
        <f t="shared" si="5"/>
        <v>1</v>
      </c>
      <c r="D27" s="1">
        <f t="shared" si="5"/>
        <v>43</v>
      </c>
      <c r="E27" s="8">
        <f t="shared" si="5"/>
        <v>1</v>
      </c>
      <c r="F27" s="1">
        <f t="shared" si="5"/>
        <v>-15</v>
      </c>
      <c r="G27" s="8">
        <f t="shared" si="5"/>
        <v>5.551115123125783E-17</v>
      </c>
    </row>
    <row r="30" ht="12.75">
      <c r="A30" t="s">
        <v>20</v>
      </c>
    </row>
    <row r="31" ht="13.5" thickBot="1"/>
    <row r="32" spans="1:7" ht="26.25" thickBot="1">
      <c r="A32" s="10" t="s">
        <v>14</v>
      </c>
      <c r="B32" s="21" t="s">
        <v>6</v>
      </c>
      <c r="C32" s="22"/>
      <c r="D32" s="21" t="s">
        <v>7</v>
      </c>
      <c r="E32" s="22" t="s">
        <v>7</v>
      </c>
      <c r="F32" s="21" t="s">
        <v>10</v>
      </c>
      <c r="G32" s="22"/>
    </row>
    <row r="33" spans="1:7" ht="13.5" thickBot="1">
      <c r="A33" s="9"/>
      <c r="B33" s="17" t="s">
        <v>8</v>
      </c>
      <c r="C33" s="18" t="s">
        <v>9</v>
      </c>
      <c r="D33" s="18" t="s">
        <v>8</v>
      </c>
      <c r="E33" s="18" t="s">
        <v>9</v>
      </c>
      <c r="F33" s="18" t="s">
        <v>8</v>
      </c>
      <c r="G33" s="19" t="s">
        <v>9</v>
      </c>
    </row>
    <row r="34" spans="1:7" ht="12.75">
      <c r="A34" s="2" t="s">
        <v>1</v>
      </c>
      <c r="B34" s="15">
        <v>2</v>
      </c>
      <c r="C34" s="16">
        <f>+B34/$B$39</f>
        <v>0.034482758620689655</v>
      </c>
      <c r="D34" s="15">
        <v>0</v>
      </c>
      <c r="E34" s="16">
        <f>+D34/$D$39</f>
        <v>0</v>
      </c>
      <c r="F34" s="15">
        <f aca="true" t="shared" si="6" ref="F34:G38">+D34-B34</f>
        <v>-2</v>
      </c>
      <c r="G34" s="16">
        <f t="shared" si="6"/>
        <v>-0.034482758620689655</v>
      </c>
    </row>
    <row r="35" spans="1:7" ht="12.75">
      <c r="A35" s="2" t="s">
        <v>2</v>
      </c>
      <c r="B35" s="6">
        <v>0</v>
      </c>
      <c r="C35" s="16">
        <f>+B35/$B$39</f>
        <v>0</v>
      </c>
      <c r="D35" s="6">
        <v>3</v>
      </c>
      <c r="E35" s="16">
        <f>+D35/$D$39</f>
        <v>0.06976744186046512</v>
      </c>
      <c r="F35" s="6">
        <f t="shared" si="6"/>
        <v>3</v>
      </c>
      <c r="G35" s="7">
        <f t="shared" si="6"/>
        <v>0.06976744186046512</v>
      </c>
    </row>
    <row r="36" spans="1:7" ht="12.75">
      <c r="A36" s="2" t="s">
        <v>3</v>
      </c>
      <c r="B36" s="6">
        <v>33</v>
      </c>
      <c r="C36" s="16">
        <f>+B36/$B$39</f>
        <v>0.5689655172413793</v>
      </c>
      <c r="D36" s="6">
        <v>21</v>
      </c>
      <c r="E36" s="16">
        <f>+D36/$D$39</f>
        <v>0.4883720930232558</v>
      </c>
      <c r="F36" s="6">
        <f t="shared" si="6"/>
        <v>-12</v>
      </c>
      <c r="G36" s="7">
        <f t="shared" si="6"/>
        <v>-0.08059342421812354</v>
      </c>
    </row>
    <row r="37" spans="1:7" ht="12.75">
      <c r="A37" s="2" t="s">
        <v>4</v>
      </c>
      <c r="B37" s="6">
        <v>18</v>
      </c>
      <c r="C37" s="16">
        <f>+B37/$B$39</f>
        <v>0.3103448275862069</v>
      </c>
      <c r="D37" s="6">
        <v>13</v>
      </c>
      <c r="E37" s="16">
        <f>+D37/$D$39</f>
        <v>0.3023255813953488</v>
      </c>
      <c r="F37" s="6">
        <f t="shared" si="6"/>
        <v>-5</v>
      </c>
      <c r="G37" s="7">
        <f t="shared" si="6"/>
        <v>-0.008019246190858087</v>
      </c>
    </row>
    <row r="38" spans="1:7" ht="12.75">
      <c r="A38" s="3" t="s">
        <v>5</v>
      </c>
      <c r="B38" s="6">
        <v>5</v>
      </c>
      <c r="C38" s="16">
        <f>+B38/$B$39</f>
        <v>0.08620689655172414</v>
      </c>
      <c r="D38" s="6">
        <v>6</v>
      </c>
      <c r="E38" s="16">
        <f>+D38/$D$39</f>
        <v>0.13953488372093023</v>
      </c>
      <c r="F38" s="6">
        <f t="shared" si="6"/>
        <v>1</v>
      </c>
      <c r="G38" s="7">
        <f t="shared" si="6"/>
        <v>0.05332798716920609</v>
      </c>
    </row>
    <row r="39" spans="1:7" ht="12.75">
      <c r="A39" s="5" t="s">
        <v>11</v>
      </c>
      <c r="B39" s="1">
        <f aca="true" t="shared" si="7" ref="B39:G39">SUM(B34:B38)</f>
        <v>58</v>
      </c>
      <c r="C39" s="8">
        <f t="shared" si="7"/>
        <v>1</v>
      </c>
      <c r="D39" s="1">
        <f t="shared" si="7"/>
        <v>43</v>
      </c>
      <c r="E39" s="8">
        <f t="shared" si="7"/>
        <v>1</v>
      </c>
      <c r="F39" s="1">
        <f t="shared" si="7"/>
        <v>-15</v>
      </c>
      <c r="G39" s="8">
        <f t="shared" si="7"/>
        <v>-8.326672684688674E-17</v>
      </c>
    </row>
    <row r="40" ht="13.5" thickBot="1"/>
    <row r="41" spans="1:7" ht="13.5" thickBot="1">
      <c r="A41" s="11" t="s">
        <v>15</v>
      </c>
      <c r="B41" s="23" t="s">
        <v>6</v>
      </c>
      <c r="C41" s="22"/>
      <c r="D41" s="21" t="s">
        <v>7</v>
      </c>
      <c r="E41" s="22" t="s">
        <v>7</v>
      </c>
      <c r="F41" s="21" t="s">
        <v>10</v>
      </c>
      <c r="G41" s="22"/>
    </row>
    <row r="42" spans="1:7" ht="13.5" thickBot="1">
      <c r="A42" s="9"/>
      <c r="B42" s="12" t="s">
        <v>8</v>
      </c>
      <c r="C42" s="13" t="s">
        <v>9</v>
      </c>
      <c r="D42" s="1" t="s">
        <v>8</v>
      </c>
      <c r="E42" s="1" t="s">
        <v>9</v>
      </c>
      <c r="F42" s="1" t="s">
        <v>8</v>
      </c>
      <c r="G42" s="1" t="s">
        <v>9</v>
      </c>
    </row>
    <row r="43" spans="1:7" ht="12.75">
      <c r="A43" s="3" t="s">
        <v>12</v>
      </c>
      <c r="B43" s="6">
        <f aca="true" t="shared" si="8" ref="B43:G43">+B34+B35+B36</f>
        <v>35</v>
      </c>
      <c r="C43" s="7">
        <f t="shared" si="8"/>
        <v>0.603448275862069</v>
      </c>
      <c r="D43" s="6">
        <f t="shared" si="8"/>
        <v>24</v>
      </c>
      <c r="E43" s="7">
        <f t="shared" si="8"/>
        <v>0.5581395348837209</v>
      </c>
      <c r="F43" s="6">
        <f t="shared" si="8"/>
        <v>-11</v>
      </c>
      <c r="G43" s="7">
        <f t="shared" si="8"/>
        <v>-0.04530874097834808</v>
      </c>
    </row>
    <row r="44" spans="1:7" ht="12.75">
      <c r="A44" s="4" t="s">
        <v>13</v>
      </c>
      <c r="B44" s="6">
        <f aca="true" t="shared" si="9" ref="B44:G44">+B37+B38</f>
        <v>23</v>
      </c>
      <c r="C44" s="7">
        <f t="shared" si="9"/>
        <v>0.39655172413793105</v>
      </c>
      <c r="D44" s="6">
        <f t="shared" si="9"/>
        <v>19</v>
      </c>
      <c r="E44" s="7">
        <f t="shared" si="9"/>
        <v>0.4418604651162791</v>
      </c>
      <c r="F44" s="6">
        <f t="shared" si="9"/>
        <v>-4</v>
      </c>
      <c r="G44" s="7">
        <f t="shared" si="9"/>
        <v>0.045308740978348</v>
      </c>
    </row>
    <row r="45" spans="1:7" ht="12.75">
      <c r="A45" s="14" t="s">
        <v>11</v>
      </c>
      <c r="B45" s="1">
        <f aca="true" t="shared" si="10" ref="B45:G45">+B43+B44</f>
        <v>58</v>
      </c>
      <c r="C45" s="8">
        <f t="shared" si="10"/>
        <v>1</v>
      </c>
      <c r="D45" s="1">
        <f t="shared" si="10"/>
        <v>43</v>
      </c>
      <c r="E45" s="8">
        <f t="shared" si="10"/>
        <v>1</v>
      </c>
      <c r="F45" s="1">
        <f t="shared" si="10"/>
        <v>-15</v>
      </c>
      <c r="G45" s="8">
        <f t="shared" si="10"/>
        <v>-8.326672684688674E-17</v>
      </c>
    </row>
    <row r="48" ht="12.75">
      <c r="A48" t="s">
        <v>21</v>
      </c>
    </row>
    <row r="49" ht="13.5" thickBot="1"/>
    <row r="50" spans="1:7" ht="26.25" thickBot="1">
      <c r="A50" s="10" t="s">
        <v>17</v>
      </c>
      <c r="B50" s="21" t="s">
        <v>6</v>
      </c>
      <c r="C50" s="22"/>
      <c r="D50" s="21" t="s">
        <v>7</v>
      </c>
      <c r="E50" s="22" t="s">
        <v>7</v>
      </c>
      <c r="F50" s="21" t="s">
        <v>10</v>
      </c>
      <c r="G50" s="22"/>
    </row>
    <row r="51" spans="1:7" ht="13.5" thickBot="1">
      <c r="A51" s="9"/>
      <c r="B51" s="17" t="s">
        <v>8</v>
      </c>
      <c r="C51" s="18" t="s">
        <v>9</v>
      </c>
      <c r="D51" s="18" t="s">
        <v>8</v>
      </c>
      <c r="E51" s="18" t="s">
        <v>9</v>
      </c>
      <c r="F51" s="18" t="s">
        <v>8</v>
      </c>
      <c r="G51" s="19" t="s">
        <v>9</v>
      </c>
    </row>
    <row r="52" spans="1:7" ht="12.75">
      <c r="A52" s="2" t="s">
        <v>18</v>
      </c>
      <c r="B52" s="15">
        <v>58</v>
      </c>
      <c r="C52" s="16">
        <f>+B52/$B$54</f>
        <v>1</v>
      </c>
      <c r="D52" s="15">
        <v>43</v>
      </c>
      <c r="E52" s="16">
        <f>+D52/$D$54</f>
        <v>1</v>
      </c>
      <c r="F52" s="15">
        <f>+D52-B52</f>
        <v>-15</v>
      </c>
      <c r="G52" s="16">
        <f>+E52-C52</f>
        <v>0</v>
      </c>
    </row>
    <row r="53" spans="1:7" ht="12.75">
      <c r="A53" s="2" t="s">
        <v>19</v>
      </c>
      <c r="B53" s="6">
        <v>0</v>
      </c>
      <c r="C53" s="16">
        <f>+B53/$B$27</f>
        <v>0</v>
      </c>
      <c r="D53" s="6">
        <v>0</v>
      </c>
      <c r="E53" s="16">
        <f>+D53/$D$27</f>
        <v>0</v>
      </c>
      <c r="F53" s="6">
        <f>+D53-B53</f>
        <v>0</v>
      </c>
      <c r="G53" s="7">
        <f>+E53-C53</f>
        <v>0</v>
      </c>
    </row>
    <row r="54" spans="1:7" ht="12.75">
      <c r="A54" s="5" t="s">
        <v>11</v>
      </c>
      <c r="B54" s="1">
        <f aca="true" t="shared" si="11" ref="B54:G54">SUM(B52:B53)</f>
        <v>58</v>
      </c>
      <c r="C54" s="8">
        <f t="shared" si="11"/>
        <v>1</v>
      </c>
      <c r="D54" s="1">
        <f t="shared" si="11"/>
        <v>43</v>
      </c>
      <c r="E54" s="8">
        <f t="shared" si="11"/>
        <v>1</v>
      </c>
      <c r="F54" s="1">
        <f t="shared" si="11"/>
        <v>-15</v>
      </c>
      <c r="G54" s="8">
        <f t="shared" si="11"/>
        <v>0</v>
      </c>
    </row>
    <row r="57" ht="12.75">
      <c r="A57" t="s">
        <v>22</v>
      </c>
    </row>
    <row r="58" ht="13.5" thickBot="1"/>
    <row r="59" spans="1:7" ht="26.25" thickBot="1">
      <c r="A59" s="10" t="s">
        <v>17</v>
      </c>
      <c r="B59" s="21" t="s">
        <v>6</v>
      </c>
      <c r="C59" s="22"/>
      <c r="D59" s="21" t="s">
        <v>7</v>
      </c>
      <c r="E59" s="22" t="s">
        <v>7</v>
      </c>
      <c r="F59" s="21" t="s">
        <v>10</v>
      </c>
      <c r="G59" s="22"/>
    </row>
    <row r="60" spans="1:7" ht="13.5" thickBot="1">
      <c r="A60" s="9"/>
      <c r="B60" s="17" t="s">
        <v>8</v>
      </c>
      <c r="C60" s="18" t="s">
        <v>9</v>
      </c>
      <c r="D60" s="18" t="s">
        <v>8</v>
      </c>
      <c r="E60" s="18" t="s">
        <v>9</v>
      </c>
      <c r="F60" s="18" t="s">
        <v>8</v>
      </c>
      <c r="G60" s="19" t="s">
        <v>9</v>
      </c>
    </row>
    <row r="61" spans="1:7" ht="12.75">
      <c r="A61" s="2" t="s">
        <v>18</v>
      </c>
      <c r="B61" s="15">
        <v>32</v>
      </c>
      <c r="C61" s="16">
        <f>+B61/$B$63</f>
        <v>0.5517241379310345</v>
      </c>
      <c r="D61" s="15">
        <v>23</v>
      </c>
      <c r="E61" s="16">
        <f>+D61/$D$63</f>
        <v>0.5348837209302325</v>
      </c>
      <c r="F61" s="15">
        <f>+D61-B61</f>
        <v>-9</v>
      </c>
      <c r="G61" s="16">
        <f>+E61-C61</f>
        <v>-0.016840417000801966</v>
      </c>
    </row>
    <row r="62" spans="1:7" ht="12.75">
      <c r="A62" s="2" t="s">
        <v>19</v>
      </c>
      <c r="B62" s="6">
        <v>26</v>
      </c>
      <c r="C62" s="16">
        <f>+B62/$B$63</f>
        <v>0.4482758620689655</v>
      </c>
      <c r="D62" s="6">
        <v>20</v>
      </c>
      <c r="E62" s="16">
        <f>+D62/$D$63</f>
        <v>0.46511627906976744</v>
      </c>
      <c r="F62" s="6">
        <f>+D62-B62</f>
        <v>-6</v>
      </c>
      <c r="G62" s="7">
        <f>+E62-C62</f>
        <v>0.01684041700080191</v>
      </c>
    </row>
    <row r="63" spans="1:7" ht="12.75">
      <c r="A63" s="5" t="s">
        <v>11</v>
      </c>
      <c r="B63" s="1">
        <f aca="true" t="shared" si="12" ref="B63:G63">SUM(B61:B62)</f>
        <v>58</v>
      </c>
      <c r="C63" s="8">
        <f t="shared" si="12"/>
        <v>1</v>
      </c>
      <c r="D63" s="1">
        <f t="shared" si="12"/>
        <v>43</v>
      </c>
      <c r="E63" s="8">
        <f t="shared" si="12"/>
        <v>1</v>
      </c>
      <c r="F63" s="1">
        <f t="shared" si="12"/>
        <v>-15</v>
      </c>
      <c r="G63" s="8">
        <f t="shared" si="12"/>
        <v>-5.551115123125783E-17</v>
      </c>
    </row>
  </sheetData>
  <mergeCells count="21">
    <mergeCell ref="B23:C23"/>
    <mergeCell ref="D23:E23"/>
    <mergeCell ref="F23:G23"/>
    <mergeCell ref="B5:C5"/>
    <mergeCell ref="D5:E5"/>
    <mergeCell ref="F5:G5"/>
    <mergeCell ref="B14:C14"/>
    <mergeCell ref="D14:E14"/>
    <mergeCell ref="F14:G14"/>
    <mergeCell ref="B32:C32"/>
    <mergeCell ref="D32:E32"/>
    <mergeCell ref="F32:G32"/>
    <mergeCell ref="B41:C41"/>
    <mergeCell ref="D41:E41"/>
    <mergeCell ref="F41:G41"/>
    <mergeCell ref="B50:C50"/>
    <mergeCell ref="D50:E50"/>
    <mergeCell ref="F50:G50"/>
    <mergeCell ref="B59:C59"/>
    <mergeCell ref="D59:E59"/>
    <mergeCell ref="F59:G59"/>
  </mergeCells>
  <printOptions/>
  <pageMargins left="0.75" right="0.75" top="0.28" bottom="0.3" header="0" footer="0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JUSDEM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JUSDEM</dc:creator>
  <cp:keywords/>
  <dc:description/>
  <cp:lastModifiedBy>Usuario</cp:lastModifiedBy>
  <cp:lastPrinted>2010-05-28T16:15:30Z</cp:lastPrinted>
  <dcterms:created xsi:type="dcterms:W3CDTF">2010-05-27T19:36:27Z</dcterms:created>
  <dcterms:modified xsi:type="dcterms:W3CDTF">2010-06-11T15:28:01Z</dcterms:modified>
  <cp:category/>
  <cp:version/>
  <cp:contentType/>
  <cp:contentStatus/>
</cp:coreProperties>
</file>